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55"/>
  </bookViews>
  <sheets>
    <sheet name="Sheet1" sheetId="1" r:id="rId1"/>
  </sheets>
  <definedNames>
    <definedName name="_xlnm.Print_Area" localSheetId="0">Sheet1!$A$2:$M$35</definedName>
  </definedNames>
  <calcPr calcId="191029" iterate="1" iterateCount="100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<sst xmlns="http://schemas.openxmlformats.org/spreadsheetml/2006/main" count="290" uniqueCount="75">
  <si>
    <t>三、项目详细信息</t>
  </si>
  <si>
    <t/>
  </si>
  <si>
    <t>项目1</t>
  </si>
  <si>
    <t>项目名称</t>
  </si>
  <si>
    <t>石堤堰水厂扩建及输水干管建设项目</t>
  </si>
  <si>
    <t>项目类型</t>
  </si>
  <si>
    <t>市政和产业园区基础设施</t>
  </si>
  <si>
    <t>本只专项债券中用于该项目的金额</t>
  </si>
  <si>
    <t>其中：用于符合条件的重大项目资本金的金额</t>
  </si>
  <si>
    <t>项目简要描述</t>
  </si>
  <si>
    <t>石堤堰水厂扩建及输水干管建设项目为城区市政供水项目，主要建设内容：新增供水规模30万m3/d，提升至40万m3/d；新增占地面积50亩后，总用地扩增至121亩；扩建原水引水渠长度约2.1公里，新建石堤堰水厂DN600~DN1800 输水干管道约35公里。</t>
  </si>
  <si>
    <t>项目建设期</t>
  </si>
  <si>
    <r>
      <rPr>
        <u/>
        <sz val="11"/>
        <color rgb="FF000000"/>
        <rFont val="宋体"/>
        <charset val="134"/>
      </rPr>
      <t xml:space="preserve">    2025 </t>
    </r>
    <r>
      <rPr>
        <sz val="11"/>
        <color rgb="FF000000"/>
        <rFont val="宋体"/>
        <charset val="134"/>
      </rPr>
      <t>年至</t>
    </r>
    <r>
      <rPr>
        <u/>
        <sz val="11"/>
        <color rgb="FF000000"/>
        <rFont val="宋体"/>
        <charset val="134"/>
      </rPr>
      <t xml:space="preserve">    2028</t>
    </r>
    <r>
      <rPr>
        <sz val="11"/>
        <color rgb="FF000000"/>
        <rFont val="宋体"/>
        <charset val="134"/>
      </rPr>
      <t>年</t>
    </r>
  </si>
  <si>
    <t>项目运营期</t>
  </si>
  <si>
    <r>
      <rPr>
        <u/>
        <sz val="11"/>
        <color rgb="FF000000"/>
        <rFont val="宋体"/>
        <charset val="134"/>
      </rPr>
      <t xml:space="preserve">  2028   </t>
    </r>
    <r>
      <rPr>
        <sz val="11"/>
        <color rgb="FF000000"/>
        <rFont val="宋体"/>
        <charset val="134"/>
      </rPr>
      <t>年至</t>
    </r>
    <r>
      <rPr>
        <u/>
        <sz val="11"/>
        <color rgb="FF000000"/>
        <rFont val="宋体"/>
        <charset val="134"/>
      </rPr>
      <t xml:space="preserve">  2057  </t>
    </r>
    <r>
      <rPr>
        <sz val="11"/>
        <color rgb="FF000000"/>
        <rFont val="宋体"/>
        <charset val="134"/>
      </rPr>
      <t>年</t>
    </r>
  </si>
  <si>
    <t>项目总投资</t>
  </si>
  <si>
    <t>其中：不含专项债券的项目资本金</t>
  </si>
  <si>
    <t>专项债券融资</t>
  </si>
  <si>
    <t>其他债务融资</t>
  </si>
  <si>
    <t>项目分年融资计划</t>
  </si>
  <si>
    <t>2020年及以前年度</t>
  </si>
  <si>
    <t>2021年</t>
  </si>
  <si>
    <t>2022年</t>
  </si>
  <si>
    <t>2023年</t>
  </si>
  <si>
    <t>2024年</t>
  </si>
  <si>
    <t>2025年</t>
  </si>
  <si>
    <t>2026年</t>
  </si>
  <si>
    <t>2027年</t>
  </si>
  <si>
    <t>2027年及以后年度</t>
  </si>
  <si>
    <t>0</t>
  </si>
  <si>
    <t>项目总收益</t>
  </si>
  <si>
    <t>债券存续期内项目分年收益</t>
  </si>
  <si>
    <t>2020年</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</si>
  <si>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</si>
  <si>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</si>
  <si>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</si>
  <si>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</si>
  <si>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</si>
  <si>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</si>
  <si>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</si>
  <si>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</si>
  <si>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</si>
  <si>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</si>
  <si>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</si>
  <si>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</si>
  <si>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</si>
  <si>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</si>
  <si>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</si>
  <si>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</si>
  <si>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</si>
  <si>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</si>
  <si>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</si>
  <si>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</si>
  <si>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</si>
  <si>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</si>
  <si>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</si>
  <si>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</si>
  <si>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</si>
  <si>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</si>
  <si>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</si>
  <si>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</si>
  <si>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</si>
  <si>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</si>
  <si>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</si>
  <si>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</si>
  <si>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</si>
  <si>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</si>
  <si>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</si>
  <si>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</si>
  <si>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</si>
  <si>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</si>
  <si>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</si>
  <si>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</si>
  <si>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收入预测单价基于市场价格预测以及政府相关收费文件进行定价，物业管理单价参照相近同类型价格以及工业园区物业费收取标准，停车费收入，根据《洪雅县智慧停车服务试运行收费标准方案》（洪发改〔2021〕108号）</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</si>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</sst>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00000&quot;亿&quot;"/>
    <numFmt numFmtId="178" formatCode="0.000000&quot;亿&quot;"/>
  </numFmts>
  <fonts count="24">
    <font>
      <sz val="11"/>
      <color theme="1"/>
      <name val="等线"/>
      <charset val="134"/>
      <scheme val="minor"/>
    </font>
    <font>
      <sz val="12"/>
      <name val="宋体"/>
      <charset val="134"/>
    </font>
    <font>
      <b/>
      <sz val="11"/>
      <color theme="1"/>
      <name val="等线"/>
      <charset val="134"/>
      <scheme val="minor"/>
    </font>
    <font>
      <u/>
      <sz val="11"/>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4" borderId="13" applyNumberFormat="0" applyAlignment="0" applyProtection="0">
      <alignment vertical="center"/>
    </xf>
    <xf numFmtId="0" fontId="13" fillId="5" borderId="14" applyNumberFormat="0" applyAlignment="0" applyProtection="0">
      <alignment vertical="center"/>
    </xf>
    <xf numFmtId="0" fontId="14" fillId="5" borderId="13" applyNumberFormat="0" applyAlignment="0" applyProtection="0">
      <alignment vertical="center"/>
    </xf>
    <xf numFmtId="0" fontId="15" fillId="6"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1" fillId="0" borderId="0"/>
  </cellStyleXfs>
  <cellXfs count="67">
    <xf numFmtId="0" fontId="0" fillId="0" borderId="0" xfId="0"/>
    <xf numFmtId="0" fontId="1" fillId="0" borderId="0" xfId="50"/>
    <xf numFmtId="0" fontId="2" fillId="0" borderId="0" xfId="49" applyFont="1">
      <alignment vertical="center"/>
    </xf>
    <xf numFmtId="0" fontId="0" fillId="0" borderId="1" xfId="49" applyBorder="1" applyAlignment="1">
      <alignment horizontal="left" vertical="center"/>
    </xf>
    <xf numFmtId="0" fontId="0" fillId="0" borderId="1" xfId="49" applyBorder="1" applyAlignment="1">
      <alignment horizontal="center" vertical="center"/>
    </xf>
    <xf numFmtId="0" fontId="0" fillId="2" borderId="2" xfId="49" applyFill="1" applyBorder="1" applyAlignment="1">
      <alignment horizontal="left" vertical="center"/>
    </xf>
    <xf numFmtId="0" fontId="0" fillId="2" borderId="3" xfId="49" applyFill="1" applyBorder="1" applyAlignment="1">
      <alignment horizontal="left" vertical="center"/>
    </xf>
    <xf numFmtId="0" fontId="0" fillId="2" borderId="4" xfId="49" applyFill="1" applyBorder="1" applyAlignment="1">
      <alignment horizontal="left" vertical="center"/>
    </xf>
    <xf numFmtId="0" fontId="0" fillId="2" borderId="2" xfId="49" applyFill="1" applyBorder="1" applyAlignment="1">
      <alignment horizontal="center" vertical="center"/>
    </xf>
    <xf numFmtId="0" fontId="0" fillId="2" borderId="3" xfId="49" applyFill="1" applyBorder="1" applyAlignment="1">
      <alignment horizontal="center" vertical="center"/>
    </xf>
    <xf numFmtId="0" fontId="0" fillId="2" borderId="4" xfId="49" applyFill="1" applyBorder="1" applyAlignment="1">
      <alignment horizontal="center" vertical="center"/>
    </xf>
    <xf numFmtId="176" fontId="0" fillId="0" borderId="2" xfId="49" applyNumberFormat="1" applyFill="1" applyBorder="1" applyAlignment="1">
      <alignment horizontal="center" vertical="center"/>
    </xf>
    <xf numFmtId="176" fontId="0" fillId="0" borderId="3" xfId="49" applyNumberFormat="1" applyFill="1" applyBorder="1" applyAlignment="1">
      <alignment horizontal="center" vertical="center"/>
    </xf>
    <xf numFmtId="176" fontId="0" fillId="0" borderId="4" xfId="49" applyNumberFormat="1" applyFill="1" applyBorder="1" applyAlignment="1">
      <alignment horizontal="center" vertical="center"/>
    </xf>
    <xf numFmtId="0" fontId="0" fillId="2" borderId="2" xfId="49" applyFill="1" applyBorder="1" applyAlignment="1">
      <alignment horizontal="center" vertical="center" wrapText="1"/>
    </xf>
    <xf numFmtId="0" fontId="0" fillId="2" borderId="3" xfId="49" applyFill="1" applyBorder="1" applyAlignment="1">
      <alignment horizontal="center" vertical="center" wrapText="1"/>
    </xf>
    <xf numFmtId="0" fontId="0" fillId="2" borderId="4" xfId="49" applyFill="1" applyBorder="1" applyAlignment="1">
      <alignment horizontal="center" vertical="center" wrapText="1"/>
    </xf>
    <xf numFmtId="176" fontId="0" fillId="2" borderId="2" xfId="49" applyNumberFormat="1" applyFill="1" applyBorder="1" applyAlignment="1">
      <alignment horizontal="center" vertical="center"/>
    </xf>
    <xf numFmtId="176" fontId="0" fillId="2" borderId="3" xfId="49" applyNumberFormat="1" applyFill="1" applyBorder="1" applyAlignment="1">
      <alignment horizontal="center" vertical="center"/>
    </xf>
    <xf numFmtId="176" fontId="0" fillId="2" borderId="4" xfId="49" applyNumberFormat="1" applyFill="1" applyBorder="1" applyAlignment="1">
      <alignment horizontal="center"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0" fillId="0" borderId="2" xfId="49" applyBorder="1" applyAlignment="1">
      <alignment horizontal="left" vertical="center" wrapText="1"/>
    </xf>
    <xf numFmtId="0" fontId="0" fillId="0" borderId="3" xfId="49" applyBorder="1" applyAlignment="1">
      <alignment horizontal="left" vertical="center" wrapText="1"/>
    </xf>
    <xf numFmtId="0" fontId="0" fillId="0" borderId="4" xfId="49" applyBorder="1" applyAlignment="1">
      <alignment horizontal="left" vertical="center" wrapText="1"/>
    </xf>
    <xf numFmtId="0" fontId="3" fillId="0" borderId="2" xfId="49" applyFont="1" applyFill="1" applyBorder="1" applyAlignment="1">
      <alignment horizontal="center" vertical="center"/>
    </xf>
    <xf numFmtId="0" fontId="0" fillId="0" borderId="3" xfId="49" applyFill="1" applyBorder="1" applyAlignment="1">
      <alignment horizontal="center" vertical="center"/>
    </xf>
    <xf numFmtId="0" fontId="0" fillId="0" borderId="4" xfId="49" applyFill="1" applyBorder="1" applyAlignment="1">
      <alignment horizontal="center" vertical="center"/>
    </xf>
    <xf numFmtId="177" fontId="0" fillId="0" borderId="1" xfId="49" applyNumberFormat="1" applyFill="1" applyBorder="1" applyAlignment="1">
      <alignment horizontal="center" vertical="center"/>
    </xf>
    <xf numFmtId="0" fontId="0" fillId="0" borderId="2" xfId="49" applyBorder="1" applyAlignment="1">
      <alignment horizontal="center" vertical="center"/>
    </xf>
    <xf numFmtId="0" fontId="0" fillId="0" borderId="3" xfId="49" applyBorder="1" applyAlignment="1">
      <alignment horizontal="center" vertical="center"/>
    </xf>
    <xf numFmtId="0" fontId="0" fillId="0" borderId="4" xfId="49" applyBorder="1" applyAlignment="1">
      <alignment horizontal="center" vertical="center"/>
    </xf>
    <xf numFmtId="177" fontId="0" fillId="0" borderId="2" xfId="49" applyNumberFormat="1" applyFill="1" applyBorder="1" applyAlignment="1">
      <alignment horizontal="center" vertical="center"/>
    </xf>
    <xf numFmtId="177" fontId="0" fillId="0" borderId="3" xfId="49" applyNumberFormat="1" applyFill="1" applyBorder="1" applyAlignment="1">
      <alignment horizontal="center" vertical="center"/>
    </xf>
    <xf numFmtId="177" fontId="0" fillId="0" borderId="4" xfId="49" applyNumberFormat="1" applyFill="1"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0" fontId="0" fillId="0" borderId="1" xfId="49" applyBorder="1" applyAlignment="1">
      <alignment horizontal="center" vertical="center" wrapText="1"/>
    </xf>
    <xf numFmtId="176" fontId="0" fillId="0" borderId="1" xfId="49" applyNumberFormat="1" applyBorder="1">
      <alignment vertical="center"/>
    </xf>
    <xf numFmtId="176" fontId="0" fillId="0" borderId="1" xfId="49" applyNumberFormat="1" applyFill="1" applyBorder="1">
      <alignment vertical="center"/>
    </xf>
    <xf numFmtId="176" fontId="0" fillId="0" borderId="2" xfId="49" applyNumberFormat="1" applyFill="1" applyBorder="1" applyAlignment="1">
      <alignment horizontal="right" vertical="center"/>
    </xf>
    <xf numFmtId="176" fontId="0" fillId="0" borderId="4" xfId="49" applyNumberFormat="1" applyFill="1" applyBorder="1" applyAlignment="1">
      <alignment horizontal="right" vertical="center"/>
    </xf>
    <xf numFmtId="176" fontId="0" fillId="0" borderId="2" xfId="49" applyNumberFormat="1" applyBorder="1" applyAlignment="1">
      <alignment horizontal="left" vertical="center"/>
    </xf>
    <xf numFmtId="176" fontId="0" fillId="0" borderId="4" xfId="49" applyNumberFormat="1" applyBorder="1" applyAlignment="1">
      <alignment horizontal="left" vertical="center"/>
    </xf>
    <xf numFmtId="0" fontId="0" fillId="0" borderId="8" xfId="49" applyBorder="1" applyAlignment="1">
      <alignment horizontal="center" vertical="center"/>
    </xf>
    <xf numFmtId="0" fontId="0" fillId="0" borderId="9" xfId="49" applyBorder="1" applyAlignment="1">
      <alignment horizontal="center" vertical="center"/>
    </xf>
    <xf numFmtId="0" fontId="0" fillId="0" borderId="0" xfId="49" applyAlignment="1">
      <alignment horizontal="center" vertical="center"/>
    </xf>
    <xf numFmtId="0" fontId="0" fillId="0" borderId="3" xfId="49" applyBorder="1">
      <alignment vertical="center"/>
    </xf>
    <xf numFmtId="178" fontId="0" fillId="0" borderId="2" xfId="49" applyNumberFormat="1" applyFill="1" applyBorder="1" applyAlignment="1">
      <alignment horizontal="center" vertical="center"/>
    </xf>
    <xf numFmtId="178" fontId="0" fillId="0" borderId="3" xfId="49" applyNumberFormat="1" applyFill="1" applyBorder="1" applyAlignment="1">
      <alignment horizontal="center" vertical="center"/>
    </xf>
    <xf numFmtId="178" fontId="0" fillId="0" borderId="4" xfId="49" applyNumberFormat="1" applyFill="1" applyBorder="1" applyAlignment="1">
      <alignment horizontal="center" vertical="center"/>
    </xf>
    <xf numFmtId="0" fontId="0" fillId="0" borderId="1" xfId="49" applyFill="1" applyBorder="1" applyAlignment="1">
      <alignment horizontal="center" vertical="center"/>
    </xf>
    <xf numFmtId="176" fontId="0" fillId="0" borderId="1" xfId="49" applyNumberFormat="1" applyFill="1" applyBorder="1" applyAlignment="1">
      <alignment horizontal="center" vertical="center"/>
    </xf>
    <xf numFmtId="178" fontId="0" fillId="0" borderId="1" xfId="49" applyNumberFormat="1" applyFill="1" applyBorder="1" applyAlignment="1">
      <alignment horizontal="center" vertical="center"/>
    </xf>
    <xf numFmtId="178" fontId="0" fillId="0" borderId="2" xfId="49" applyNumberFormat="1" applyFont="1" applyFill="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176" fontId="0" fillId="0" borderId="2" xfId="0" applyNumberFormat="1" applyFont="1" applyFill="1" applyBorder="1" applyAlignment="1">
      <alignment horizontal="center" vertical="center"/>
    </xf>
    <xf numFmtId="176" fontId="0" fillId="0" borderId="4" xfId="0" applyNumberFormat="1" applyFont="1" applyFill="1" applyBorder="1" applyAlignment="1">
      <alignment horizontal="center" vertical="center"/>
    </xf>
    <xf numFmtId="0" fontId="0" fillId="0" borderId="2" xfId="49" applyBorder="1" applyAlignment="1">
      <alignment horizontal="center" vertical="center" wrapText="1"/>
    </xf>
    <xf numFmtId="0" fontId="0" fillId="0" borderId="3" xfId="49" applyBorder="1" applyAlignment="1">
      <alignment horizontal="center" vertical="center" wrapText="1"/>
    </xf>
    <xf numFmtId="0" fontId="0" fillId="0" borderId="4" xfId="49" applyBorder="1" applyAlignment="1">
      <alignment horizontal="center" vertical="center" wrapText="1"/>
    </xf>
    <xf numFmtId="0" fontId="0" fillId="0" borderId="9" xfId="49"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5"/>
  <sheetViews>
    <sheetView tabSelected="1" zoomScale="80" zoomScaleNormal="80" workbookViewId="0">
      <selection activeCell="P7" sqref="P7"/>
    </sheetView>
  </sheetViews>
  <sheetFormatPr defaultColWidth="9" defaultRowHeight="13.85"/>
  <cols>
    <col min="1" max="1" width="17.1238938053097" customWidth="1"/>
    <col min="2" max="3" width="12.5044247787611" customWidth="1"/>
    <col min="4" max="12" width="13.3805309734513" customWidth="1"/>
    <col min="13" max="13" width="4.87610619469027" customWidth="1"/>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2" t="s">
        <v>1</v>
      </c>
    </row>
    <row r="4" s="1" customFormat="1" ht="21" customHeight="1" spans="1:13">
      <c r="A4" s="3" t="s">
        <v>3</v>
      </c>
      <c r="B4" s="3" t="s">
        <v>1</v>
      </c>
      <c r="C4" s="3" t="s">
        <v>1</v>
      </c>
      <c r="D4" s="4" t="s">
        <v>4</v>
      </c>
      <c r="E4" s="4" t="s">
        <v>1</v>
      </c>
      <c r="F4" s="4" t="s">
        <v>1</v>
      </c>
      <c r="G4" s="4" t="s">
        <v>1</v>
      </c>
      <c r="H4" s="4" t="s">
        <v>1</v>
      </c>
      <c r="I4" s="4" t="s">
        <v>1</v>
      </c>
      <c r="J4" s="4" t="s">
        <v>1</v>
      </c>
      <c r="K4" s="4" t="s">
        <v>1</v>
      </c>
      <c r="L4" s="4" t="s">
        <v>1</v>
      </c>
      <c r="M4" s="4" t="s">
        <v>1</v>
      </c>
    </row>
    <row r="5" s="1" customFormat="1" ht="21" customHeight="1" spans="1:13">
      <c r="A5" s="5" t="s">
        <v>5</v>
      </c>
      <c r="B5" s="6" t="s">
        <v>1</v>
      </c>
      <c r="C5" s="7" t="s">
        <v>1</v>
      </c>
      <c r="D5" s="8" t="s">
        <v>6</v>
      </c>
      <c r="E5" s="9" t="s">
        <v>1</v>
      </c>
      <c r="F5" s="9" t="s">
        <v>1</v>
      </c>
      <c r="G5" s="9" t="s">
        <v>1</v>
      </c>
      <c r="H5" s="9" t="s">
        <v>1</v>
      </c>
      <c r="I5" s="9" t="s">
        <v>1</v>
      </c>
      <c r="J5" s="9" t="s">
        <v>1</v>
      </c>
      <c r="K5" s="9" t="s">
        <v>1</v>
      </c>
      <c r="L5" s="9" t="s">
        <v>1</v>
      </c>
      <c r="M5" s="10" t="s">
        <v>1</v>
      </c>
    </row>
    <row r="6" s="1" customFormat="1" ht="21" customHeight="1" spans="1:13">
      <c r="A6" s="5" t="s">
        <v>7</v>
      </c>
      <c r="B6" s="6" t="s">
        <v>1</v>
      </c>
      <c r="C6" s="7" t="s">
        <v>1</v>
      </c>
      <c r="D6" s="11">
        <v>0.25</v>
      </c>
      <c r="E6" s="12" t="s">
        <v>1</v>
      </c>
      <c r="F6" s="12" t="s">
        <v>1</v>
      </c>
      <c r="G6" s="12" t="s">
        <v>1</v>
      </c>
      <c r="H6" s="12" t="s">
        <v>1</v>
      </c>
      <c r="I6" s="12" t="s">
        <v>1</v>
      </c>
      <c r="J6" s="12" t="s">
        <v>1</v>
      </c>
      <c r="K6" s="12" t="s">
        <v>1</v>
      </c>
      <c r="L6" s="12" t="s">
        <v>1</v>
      </c>
      <c r="M6" s="13" t="s">
        <v>1</v>
      </c>
    </row>
    <row r="7" s="1" customFormat="1" ht="32" customHeight="1" spans="1:13">
      <c r="A7" s="14" t="s">
        <v>8</v>
      </c>
      <c r="B7" s="15" t="s">
        <v>1</v>
      </c>
      <c r="C7" s="16" t="s">
        <v>1</v>
      </c>
      <c r="D7" s="17"/>
      <c r="E7" s="18" t="s">
        <v>1</v>
      </c>
      <c r="F7" s="18" t="s">
        <v>1</v>
      </c>
      <c r="G7" s="18" t="s">
        <v>1</v>
      </c>
      <c r="H7" s="18" t="s">
        <v>1</v>
      </c>
      <c r="I7" s="18" t="s">
        <v>1</v>
      </c>
      <c r="J7" s="18" t="s">
        <v>1</v>
      </c>
      <c r="K7" s="18" t="s">
        <v>1</v>
      </c>
      <c r="L7" s="18" t="s">
        <v>1</v>
      </c>
      <c r="M7" s="19" t="s">
        <v>1</v>
      </c>
    </row>
    <row r="8" s="1" customFormat="1" ht="70" customHeight="1" spans="1:13">
      <c r="A8" s="20" t="s">
        <v>9</v>
      </c>
      <c r="B8" s="21" t="s">
        <v>1</v>
      </c>
      <c r="C8" s="22" t="s">
        <v>1</v>
      </c>
      <c r="D8" s="23" t="s">
        <v>10</v>
      </c>
      <c r="E8" s="24" t="s">
        <v>1</v>
      </c>
      <c r="F8" s="24" t="s">
        <v>1</v>
      </c>
      <c r="G8" s="24" t="s">
        <v>1</v>
      </c>
      <c r="H8" s="24" t="s">
        <v>1</v>
      </c>
      <c r="I8" s="24" t="s">
        <v>1</v>
      </c>
      <c r="J8" s="24" t="s">
        <v>1</v>
      </c>
      <c r="K8" s="24" t="s">
        <v>1</v>
      </c>
      <c r="L8" s="24" t="s">
        <v>1</v>
      </c>
      <c r="M8" s="25" t="s">
        <v>1</v>
      </c>
    </row>
    <row r="9" s="1" customFormat="1" ht="21" customHeight="1" spans="1:13">
      <c r="A9" s="20" t="s">
        <v>11</v>
      </c>
      <c r="B9" s="21" t="s">
        <v>1</v>
      </c>
      <c r="C9" s="22" t="s">
        <v>1</v>
      </c>
      <c r="D9" s="26" t="s">
        <v>12</v>
      </c>
      <c r="E9" s="27"/>
      <c r="F9" s="27"/>
      <c r="G9" s="27"/>
      <c r="H9" s="27"/>
      <c r="I9" s="27"/>
      <c r="J9" s="27"/>
      <c r="K9" s="27"/>
      <c r="L9" s="27"/>
      <c r="M9" s="28"/>
    </row>
    <row r="10" s="1" customFormat="1" ht="21" customHeight="1" spans="1:13">
      <c r="A10" s="20" t="s">
        <v>13</v>
      </c>
      <c r="B10" s="21" t="s">
        <v>1</v>
      </c>
      <c r="C10" s="22" t="s">
        <v>1</v>
      </c>
      <c r="D10" s="26" t="s">
        <v>14</v>
      </c>
      <c r="E10" s="27"/>
      <c r="F10" s="27"/>
      <c r="G10" s="27"/>
      <c r="H10" s="27"/>
      <c r="I10" s="27"/>
      <c r="J10" s="27"/>
      <c r="K10" s="27"/>
      <c r="L10" s="27"/>
      <c r="M10" s="28"/>
    </row>
    <row r="11" s="1" customFormat="1" ht="21" customHeight="1" spans="1:13">
      <c r="A11" s="3" t="s">
        <v>15</v>
      </c>
      <c r="B11" s="3" t="s">
        <v>1</v>
      </c>
      <c r="C11" s="3" t="s">
        <v>1</v>
      </c>
      <c r="D11" s="29">
        <f>D12+D13</f>
        <v>14.5242</v>
      </c>
      <c r="E11" s="29"/>
      <c r="F11" s="29"/>
      <c r="G11" s="29"/>
      <c r="H11" s="29"/>
      <c r="I11" s="29"/>
      <c r="J11" s="29"/>
      <c r="K11" s="29"/>
      <c r="L11" s="29"/>
      <c r="M11" s="29"/>
    </row>
    <row r="12" s="1" customFormat="1" ht="21" customHeight="1" spans="1:13">
      <c r="A12" s="30" t="s">
        <v>16</v>
      </c>
      <c r="B12" s="31" t="s">
        <v>1</v>
      </c>
      <c r="C12" s="32" t="s">
        <v>1</v>
      </c>
      <c r="D12" s="33">
        <v>2.9242</v>
      </c>
      <c r="E12" s="34"/>
      <c r="F12" s="34"/>
      <c r="G12" s="34"/>
      <c r="H12" s="34"/>
      <c r="I12" s="34"/>
      <c r="J12" s="34"/>
      <c r="K12" s="34"/>
      <c r="L12" s="34"/>
      <c r="M12" s="35"/>
    </row>
    <row r="13" s="1" customFormat="1" ht="21" customHeight="1" spans="1:13">
      <c r="A13" s="4" t="s">
        <v>17</v>
      </c>
      <c r="B13" s="4" t="s">
        <v>1</v>
      </c>
      <c r="C13" s="4" t="s">
        <v>1</v>
      </c>
      <c r="D13" s="33">
        <v>11.6</v>
      </c>
      <c r="E13" s="34"/>
      <c r="F13" s="34"/>
      <c r="G13" s="34"/>
      <c r="H13" s="34"/>
      <c r="I13" s="34"/>
      <c r="J13" s="34"/>
      <c r="K13" s="34"/>
      <c r="L13" s="34"/>
      <c r="M13" s="35"/>
    </row>
    <row r="14" s="1" customFormat="1" ht="21" customHeight="1" spans="1:13">
      <c r="A14" s="4" t="s">
        <v>18</v>
      </c>
      <c r="B14" s="4" t="s">
        <v>1</v>
      </c>
      <c r="C14" s="4" t="s">
        <v>1</v>
      </c>
      <c r="D14" s="33">
        <v>0</v>
      </c>
      <c r="E14" s="34"/>
      <c r="F14" s="34"/>
      <c r="G14" s="34"/>
      <c r="H14" s="34"/>
      <c r="I14" s="34"/>
      <c r="J14" s="34"/>
      <c r="K14" s="34"/>
      <c r="L14" s="34"/>
      <c r="M14" s="35"/>
    </row>
    <row r="15" s="1" customFormat="1" ht="21" customHeight="1" spans="1:13">
      <c r="A15" s="30" t="s">
        <v>19</v>
      </c>
      <c r="B15" s="31" t="s">
        <v>1</v>
      </c>
      <c r="C15" s="31" t="s">
        <v>1</v>
      </c>
      <c r="D15" s="31" t="s">
        <v>1</v>
      </c>
      <c r="E15" s="31" t="s">
        <v>1</v>
      </c>
      <c r="F15" s="31" t="s">
        <v>1</v>
      </c>
      <c r="G15" s="31" t="s">
        <v>1</v>
      </c>
      <c r="H15" s="31" t="s">
        <v>1</v>
      </c>
      <c r="I15" s="31" t="s">
        <v>1</v>
      </c>
      <c r="J15" s="31" t="s">
        <v>1</v>
      </c>
      <c r="K15" s="31" t="s">
        <v>1</v>
      </c>
      <c r="L15" s="31" t="s">
        <v>1</v>
      </c>
      <c r="M15" s="32" t="s">
        <v>1</v>
      </c>
    </row>
    <row r="16" s="1" customFormat="1" ht="36" customHeight="1" spans="1:13">
      <c r="A16" s="36" t="s">
        <v>1</v>
      </c>
      <c r="B16" s="37" t="s">
        <v>1</v>
      </c>
      <c r="C16" s="38" t="s">
        <v>1</v>
      </c>
      <c r="D16" s="39" t="s">
        <v>20</v>
      </c>
      <c r="E16" s="4" t="s">
        <v>21</v>
      </c>
      <c r="F16" s="4" t="s">
        <v>22</v>
      </c>
      <c r="G16" s="4" t="s">
        <v>23</v>
      </c>
      <c r="H16" s="4" t="s">
        <v>24</v>
      </c>
      <c r="I16" s="4" t="s">
        <v>25</v>
      </c>
      <c r="J16" s="4" t="s">
        <v>26</v>
      </c>
      <c r="K16" s="4" t="s">
        <v>27</v>
      </c>
      <c r="L16" s="4" t="s">
        <v>28</v>
      </c>
      <c r="M16" s="4" t="s">
        <v>1</v>
      </c>
    </row>
    <row r="17" s="1" customFormat="1" ht="21" customHeight="1" spans="1:13">
      <c r="A17" s="30" t="s">
        <v>17</v>
      </c>
      <c r="B17" s="31" t="s">
        <v>1</v>
      </c>
      <c r="C17" s="32" t="s">
        <v>1</v>
      </c>
      <c r="D17" s="40" t="s">
        <v>29</v>
      </c>
      <c r="E17" s="40" t="s">
        <v>29</v>
      </c>
      <c r="F17" s="40" t="s">
        <v>29</v>
      </c>
      <c r="G17" s="40" t="s">
        <v>29</v>
      </c>
      <c r="H17" s="40" t="s">
        <v>29</v>
      </c>
      <c r="I17" s="41">
        <v>1.8</v>
      </c>
      <c r="J17" s="41">
        <v>3.5</v>
      </c>
      <c r="K17" s="41">
        <v>3.5</v>
      </c>
      <c r="L17" s="42">
        <v>2.8</v>
      </c>
      <c r="M17" s="43" t="s">
        <v>1</v>
      </c>
    </row>
    <row r="18" s="1" customFormat="1" ht="21" customHeight="1" spans="1:13">
      <c r="A18" s="30" t="s">
        <v>18</v>
      </c>
      <c r="B18" s="31" t="s">
        <v>1</v>
      </c>
      <c r="C18" s="32" t="s">
        <v>1</v>
      </c>
      <c r="D18" s="40" t="s">
        <v>29</v>
      </c>
      <c r="E18" s="40" t="s">
        <v>29</v>
      </c>
      <c r="F18" s="40" t="s">
        <v>29</v>
      </c>
      <c r="G18" s="40" t="s">
        <v>29</v>
      </c>
      <c r="H18" s="40" t="s">
        <v>29</v>
      </c>
      <c r="I18" s="40" t="s">
        <v>29</v>
      </c>
      <c r="J18" s="40" t="s">
        <v>29</v>
      </c>
      <c r="K18" s="40" t="s">
        <v>29</v>
      </c>
      <c r="L18" s="44" t="s">
        <v>29</v>
      </c>
      <c r="M18" s="45" t="s">
        <v>1</v>
      </c>
    </row>
    <row r="19" s="1" customFormat="1" ht="21" customHeight="1" spans="1:13">
      <c r="A19" s="46" t="s">
        <v>1</v>
      </c>
      <c r="B19" s="47" t="s">
        <v>1</v>
      </c>
      <c r="C19" s="48" t="s">
        <v>1</v>
      </c>
      <c r="D19" s="49" t="s">
        <v>1</v>
      </c>
      <c r="E19" s="31" t="s">
        <v>1</v>
      </c>
      <c r="F19" s="31" t="s">
        <v>1</v>
      </c>
      <c r="G19" s="31" t="s">
        <v>1</v>
      </c>
      <c r="H19" s="31" t="s">
        <v>1</v>
      </c>
      <c r="I19" s="31" t="s">
        <v>1</v>
      </c>
      <c r="J19" s="31" t="s">
        <v>1</v>
      </c>
      <c r="K19" s="31" t="s">
        <v>1</v>
      </c>
      <c r="L19" s="31" t="s">
        <v>1</v>
      </c>
      <c r="M19" s="32" t="s">
        <v>1</v>
      </c>
    </row>
    <row r="20" s="1" customFormat="1" ht="21" customHeight="1" spans="1:13">
      <c r="A20" s="3" t="s">
        <v>30</v>
      </c>
      <c r="B20" s="3" t="s">
        <v>1</v>
      </c>
      <c r="C20" s="3" t="s">
        <v>1</v>
      </c>
      <c r="D20" s="50">
        <f>SUM(B22:B28,D22:D28,F22:F28,H22:H28,J22:J28,L22:M28,)</f>
        <v>31.409466</v>
      </c>
      <c r="E20" s="51"/>
      <c r="F20" s="51"/>
      <c r="G20" s="51"/>
      <c r="H20" s="51"/>
      <c r="I20" s="51"/>
      <c r="J20" s="51"/>
      <c r="K20" s="51"/>
      <c r="L20" s="51"/>
      <c r="M20" s="52"/>
    </row>
    <row r="21" s="1" customFormat="1" ht="21" customHeight="1" spans="1:13">
      <c r="A21" s="30" t="s">
        <v>31</v>
      </c>
      <c r="B21" s="31" t="s">
        <v>1</v>
      </c>
      <c r="C21" s="31" t="s">
        <v>1</v>
      </c>
      <c r="D21" s="31" t="s">
        <v>1</v>
      </c>
      <c r="E21" s="31" t="s">
        <v>1</v>
      </c>
      <c r="F21" s="31" t="s">
        <v>1</v>
      </c>
      <c r="G21" s="31" t="s">
        <v>1</v>
      </c>
      <c r="H21" s="31" t="s">
        <v>1</v>
      </c>
      <c r="I21" s="31" t="s">
        <v>1</v>
      </c>
      <c r="J21" s="31" t="s">
        <v>1</v>
      </c>
      <c r="K21" s="31" t="s">
        <v>1</v>
      </c>
      <c r="L21" s="31" t="s">
        <v>1</v>
      </c>
      <c r="M21" s="32" t="s">
        <v>1</v>
      </c>
    </row>
    <row r="22" s="1" customFormat="1" ht="21" customHeight="1" spans="1:13">
      <c r="A22" s="53" t="s">
        <v>32</v>
      </c>
      <c r="B22" s="54"/>
      <c r="C22" s="53" t="s">
        <v>21</v>
      </c>
      <c r="D22" s="54"/>
      <c r="E22" s="53" t="s">
        <v>22</v>
      </c>
      <c r="F22" s="54"/>
      <c r="G22" s="53" t="s">
        <v>23</v>
      </c>
      <c r="H22" s="55"/>
      <c r="I22" s="53" t="s">
        <v>24</v>
      </c>
      <c r="J22" s="55"/>
      <c r="K22" s="53" t="s">
        <v>25</v>
      </c>
      <c r="L22" s="50"/>
      <c r="M22" s="52"/>
    </row>
    <row r="23" s="1" customFormat="1" ht="21" customHeight="1" spans="1:13">
      <c r="A23" s="53" t="s">
        <v>26</v>
      </c>
      <c r="B23" s="55"/>
      <c r="C23" s="53" t="s">
        <v>27</v>
      </c>
      <c r="D23" s="55"/>
      <c r="E23" s="53" t="s">
        <v>33</v>
      </c>
      <c r="F23" s="55">
        <v>0.260435</v>
      </c>
      <c r="G23" s="53" t="s">
        <v>34</v>
      </c>
      <c r="H23" s="55">
        <v>0.879523</v>
      </c>
      <c r="I23" s="53" t="s">
        <v>35</v>
      </c>
      <c r="J23" s="55">
        <v>0.95637</v>
      </c>
      <c r="K23" s="53" t="s">
        <v>36</v>
      </c>
      <c r="L23" s="50">
        <v>1.02273</v>
      </c>
      <c r="M23" s="52"/>
    </row>
    <row r="24" s="1" customFormat="1" ht="21" customHeight="1" spans="1:13">
      <c r="A24" s="53" t="s">
        <v>37</v>
      </c>
      <c r="B24" s="55">
        <v>1.094948</v>
      </c>
      <c r="C24" s="53" t="s">
        <v>38</v>
      </c>
      <c r="D24" s="55">
        <v>1.167164</v>
      </c>
      <c r="E24" s="55" t="s">
        <v>39</v>
      </c>
      <c r="F24" s="55">
        <v>1.167164</v>
      </c>
      <c r="G24" s="55" t="s">
        <v>40</v>
      </c>
      <c r="H24" s="55">
        <v>1.167164</v>
      </c>
      <c r="I24" s="55" t="s">
        <v>41</v>
      </c>
      <c r="J24" s="55">
        <v>1.167164</v>
      </c>
      <c r="K24" s="55" t="s">
        <v>42</v>
      </c>
      <c r="L24" s="56">
        <v>1.167164</v>
      </c>
      <c r="M24" s="52"/>
    </row>
    <row r="25" s="1" customFormat="1" ht="21" customHeight="1" spans="1:13">
      <c r="A25" s="53" t="s">
        <v>43</v>
      </c>
      <c r="B25" s="55">
        <v>1.167164</v>
      </c>
      <c r="C25" s="55" t="s">
        <v>44</v>
      </c>
      <c r="D25" s="55">
        <v>1.167164</v>
      </c>
      <c r="E25" s="55" t="s">
        <v>45</v>
      </c>
      <c r="F25" s="55">
        <v>1.162445</v>
      </c>
      <c r="G25" s="55" t="s">
        <v>46</v>
      </c>
      <c r="H25" s="55">
        <v>1.062864</v>
      </c>
      <c r="I25" s="55" t="s">
        <v>47</v>
      </c>
      <c r="J25" s="55">
        <v>1.062864</v>
      </c>
      <c r="K25" s="55" t="s">
        <v>48</v>
      </c>
      <c r="L25" s="50">
        <v>1.062864</v>
      </c>
      <c r="M25" s="52"/>
    </row>
    <row r="26" s="1" customFormat="1" ht="21" customHeight="1" spans="1:13">
      <c r="A26" s="53" t="s">
        <v>49</v>
      </c>
      <c r="B26" s="55">
        <v>1.062864</v>
      </c>
      <c r="C26" s="55" t="s">
        <v>50</v>
      </c>
      <c r="D26" s="55">
        <v>1.062864</v>
      </c>
      <c r="E26" s="55" t="s">
        <v>51</v>
      </c>
      <c r="F26" s="55">
        <v>1.062864</v>
      </c>
      <c r="G26" s="55" t="s">
        <v>52</v>
      </c>
      <c r="H26" s="55">
        <v>1.062864</v>
      </c>
      <c r="I26" s="55" t="s">
        <v>53</v>
      </c>
      <c r="J26" s="55">
        <v>1.059711</v>
      </c>
      <c r="K26" s="55" t="s">
        <v>54</v>
      </c>
      <c r="L26" s="50">
        <v>1.053412</v>
      </c>
      <c r="M26" s="52"/>
    </row>
    <row r="27" s="1" customFormat="1" ht="21" customHeight="1" spans="1:13">
      <c r="A27" s="53" t="s">
        <v>55</v>
      </c>
      <c r="B27" s="55">
        <v>1.053412</v>
      </c>
      <c r="C27" s="55" t="s">
        <v>56</v>
      </c>
      <c r="D27" s="55">
        <v>1.053412</v>
      </c>
      <c r="E27" s="55" t="s">
        <v>57</v>
      </c>
      <c r="F27" s="55">
        <v>1.053412</v>
      </c>
      <c r="G27" s="55" t="s">
        <v>58</v>
      </c>
      <c r="H27" s="55">
        <v>1.053412</v>
      </c>
      <c r="I27" s="55" t="s">
        <v>59</v>
      </c>
      <c r="J27" s="55">
        <v>1.053412</v>
      </c>
      <c r="K27" s="55" t="s">
        <v>60</v>
      </c>
      <c r="L27" s="50">
        <v>1.048612</v>
      </c>
      <c r="M27" s="52"/>
    </row>
    <row r="28" s="1" customFormat="1" ht="21" customHeight="1" spans="1:13">
      <c r="A28" s="53" t="s">
        <v>61</v>
      </c>
      <c r="B28" s="55">
        <v>1.011012</v>
      </c>
      <c r="C28" s="53" t="s">
        <v>62</v>
      </c>
      <c r="D28" s="55">
        <v>0.983012</v>
      </c>
      <c r="E28" s="57"/>
      <c r="F28" s="57"/>
      <c r="G28" s="57"/>
      <c r="H28" s="57"/>
      <c r="I28" s="57"/>
      <c r="J28" s="57"/>
      <c r="K28" s="57"/>
      <c r="L28" s="50"/>
      <c r="M28" s="52"/>
    </row>
    <row r="29" s="1" customFormat="1" ht="21" customHeight="1" spans="1:13">
      <c r="A29" s="57" t="s">
        <v>1</v>
      </c>
      <c r="B29" s="58" t="s">
        <v>1</v>
      </c>
      <c r="C29" s="58" t="s">
        <v>1</v>
      </c>
      <c r="D29" s="58" t="s">
        <v>1</v>
      </c>
      <c r="E29" s="58" t="s">
        <v>1</v>
      </c>
      <c r="F29" s="59" t="s">
        <v>63</v>
      </c>
      <c r="G29" s="59" t="s">
        <v>1</v>
      </c>
      <c r="H29" s="59" t="s">
        <v>1</v>
      </c>
      <c r="I29" s="59" t="s">
        <v>1</v>
      </c>
      <c r="J29" s="59" t="s">
        <v>1</v>
      </c>
      <c r="K29" s="60">
        <f>D20/D11</f>
        <v>2.16256082951212</v>
      </c>
      <c r="L29" s="60" t="s">
        <v>1</v>
      </c>
      <c r="M29" s="60" t="s">
        <v>1</v>
      </c>
    </row>
    <row r="30" s="1" customFormat="1" ht="21" customHeight="1" spans="1:13">
      <c r="A30" s="59" t="s">
        <v>64</v>
      </c>
      <c r="B30" s="59" t="s">
        <v>1</v>
      </c>
      <c r="C30" s="59" t="s">
        <v>1</v>
      </c>
      <c r="D30" s="61">
        <v>22.736</v>
      </c>
      <c r="E30" s="62"/>
      <c r="F30" s="59" t="s">
        <v>65</v>
      </c>
      <c r="G30" s="59" t="s">
        <v>1</v>
      </c>
      <c r="H30" s="59" t="s">
        <v>1</v>
      </c>
      <c r="I30" s="59" t="s">
        <v>1</v>
      </c>
      <c r="J30" s="59" t="s">
        <v>1</v>
      </c>
      <c r="K30" s="60">
        <f>D20/D30</f>
        <v>1.38148601337087</v>
      </c>
      <c r="L30" s="60" t="s">
        <v>1</v>
      </c>
      <c r="M30" s="60" t="s">
        <v>1</v>
      </c>
    </row>
    <row r="31" s="1" customFormat="1" ht="21" customHeight="1" spans="1:13">
      <c r="A31" s="59" t="s">
        <v>66</v>
      </c>
      <c r="B31" s="59" t="s">
        <v>1</v>
      </c>
      <c r="C31" s="59" t="s">
        <v>1</v>
      </c>
      <c r="D31" s="61">
        <v>11.6</v>
      </c>
      <c r="E31" s="62"/>
      <c r="F31" s="59" t="s">
        <v>67</v>
      </c>
      <c r="G31" s="59" t="s">
        <v>1</v>
      </c>
      <c r="H31" s="59" t="s">
        <v>1</v>
      </c>
      <c r="I31" s="59" t="s">
        <v>1</v>
      </c>
      <c r="J31" s="59" t="s">
        <v>1</v>
      </c>
      <c r="K31" s="60">
        <f>D20/D31</f>
        <v>2.7077125862069</v>
      </c>
      <c r="L31" s="60" t="s">
        <v>1</v>
      </c>
      <c r="M31" s="60" t="s">
        <v>1</v>
      </c>
    </row>
    <row r="32" s="1" customFormat="1" ht="21" customHeight="1" spans="1:13">
      <c r="A32" s="59" t="s">
        <v>68</v>
      </c>
      <c r="B32" s="59" t="s">
        <v>1</v>
      </c>
      <c r="C32" s="59" t="s">
        <v>1</v>
      </c>
      <c r="D32" s="61">
        <v>22.736</v>
      </c>
      <c r="E32" s="62"/>
      <c r="F32" s="59" t="s">
        <v>69</v>
      </c>
      <c r="G32" s="59" t="s">
        <v>1</v>
      </c>
      <c r="H32" s="59" t="s">
        <v>1</v>
      </c>
      <c r="I32" s="59" t="s">
        <v>1</v>
      </c>
      <c r="J32" s="59" t="s">
        <v>1</v>
      </c>
      <c r="K32" s="60">
        <f>D20/D32</f>
        <v>1.38148601337087</v>
      </c>
      <c r="L32" s="60" t="s">
        <v>1</v>
      </c>
      <c r="M32" s="60" t="s">
        <v>1</v>
      </c>
    </row>
    <row r="33" s="1" customFormat="1" ht="21" customHeight="1" spans="1:13">
      <c r="A33" s="59" t="s">
        <v>70</v>
      </c>
      <c r="B33" s="59" t="s">
        <v>1</v>
      </c>
      <c r="C33" s="59" t="s">
        <v>1</v>
      </c>
      <c r="D33" s="61">
        <v>11.6</v>
      </c>
      <c r="E33" s="62"/>
      <c r="F33" s="59" t="s">
        <v>71</v>
      </c>
      <c r="G33" s="59" t="s">
        <v>1</v>
      </c>
      <c r="H33" s="59" t="s">
        <v>1</v>
      </c>
      <c r="I33" s="59" t="s">
        <v>1</v>
      </c>
      <c r="J33" s="59" t="s">
        <v>1</v>
      </c>
      <c r="K33" s="60">
        <f>D20/D33</f>
        <v>2.7077125862069</v>
      </c>
      <c r="L33" s="60" t="s">
        <v>1</v>
      </c>
      <c r="M33" s="60" t="s">
        <v>1</v>
      </c>
    </row>
    <row r="34" s="1" customFormat="1" ht="30" customHeight="1" spans="1:13">
      <c r="A34" s="3" t="s">
        <v>72</v>
      </c>
      <c r="B34" s="3" t="s">
        <v>1</v>
      </c>
      <c r="C34" s="63" t="s">
        <v>73</v>
      </c>
      <c r="D34" s="64" t="s">
        <v>1</v>
      </c>
      <c r="E34" s="64" t="s">
        <v>1</v>
      </c>
      <c r="F34" s="64" t="s">
        <v>1</v>
      </c>
      <c r="G34" s="64" t="s">
        <v>1</v>
      </c>
      <c r="H34" s="64" t="s">
        <v>1</v>
      </c>
      <c r="I34" s="64" t="s">
        <v>1</v>
      </c>
      <c r="J34" s="64" t="s">
        <v>1</v>
      </c>
      <c r="K34" s="64" t="s">
        <v>1</v>
      </c>
      <c r="L34" s="64" t="s">
        <v>1</v>
      </c>
      <c r="M34" s="65" t="s">
        <v>1</v>
      </c>
    </row>
    <row r="35" s="1" customFormat="1" ht="57.75" customHeight="1" spans="1:13">
      <c r="A35" s="66" t="s">
        <v>74</v>
      </c>
      <c r="B35" s="66"/>
      <c r="C35" s="66"/>
      <c r="D35" s="66"/>
      <c r="E35" s="66"/>
      <c r="F35" s="66"/>
      <c r="G35" s="66"/>
      <c r="H35" s="66"/>
      <c r="I35" s="66"/>
      <c r="J35" s="66"/>
      <c r="K35" s="66"/>
      <c r="L35" s="66"/>
      <c r="M35" s="66"/>
    </row>
  </sheetData>
  <protectedRanges>
    <protectedRange sqref="A3" name="区域3"/>
    <protectedRange sqref="C34 D17:F17 J17:M17 D18:M18 G17:I17 D4:M8" name="区域1"/>
    <protectedRange sqref="K29:M33" name="区域1_1"/>
    <protectedRange sqref="D9:M10" name="区域1_2"/>
    <protectedRange sqref="D11:M14" name="区域1_3"/>
    <protectedRange sqref="D20" name="区域1_4"/>
    <protectedRange sqref="L22:M27 H23 J23 F23:F24 F23 F22:F24 F25 H22:H24 H25 J22:J24 J26:J27 J25 B22:B25 B26 D22:D25 D26 F27 F26 H27 H26 B27:C27 D27:E27" name="区域1_5"/>
    <protectedRange sqref="D33:E33 D31:E31 D31:E31" name="区域1_1_1"/>
  </protectedRanges>
  <mergeCells count="60">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L28:M28"/>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C33"/>
    <mergeCell ref="D33:E33"/>
    <mergeCell ref="F33:J33"/>
    <mergeCell ref="K33:M33"/>
    <mergeCell ref="A34:B34"/>
    <mergeCell ref="C34:M34"/>
    <mergeCell ref="A35:M35"/>
  </mergeCells>
  <dataValidations count="8">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6:M6 IZ6:JI6 SV6:TE6 ACR6:ADA6 AMN6:AMW6 AWJ6:AWS6 BGF6:BGO6 BQB6:BQK6 BZX6:CAG6 CJT6:CKC6 CTP6:CTY6 DDL6:DDU6 DNH6:DNQ6 DXD6:DXM6 EGZ6:EHI6 EQV6:ERE6 FAR6:FBA6 FKN6:FKW6 FUJ6:FUS6 GEF6:GEO6 GOB6:GOK6 GXX6:GYG6 HHT6:HIC6 HRP6:HRY6 IBL6:IBU6 ILH6:ILQ6 IVD6:IVM6 JEZ6:JFI6 JOV6:JPE6 JYR6:JZA6 KIN6:KIW6 KSJ6:KSS6 LCF6:LCO6 LMB6:LMK6 LVX6:LWG6 MFT6:MGC6 MPP6:MPY6 MZL6:MZU6 NJH6:NJQ6 NTD6:NTM6 OCZ6:ODI6 OMV6:ONE6 OWR6:OXA6 PGN6:PGW6 PQJ6:PQS6 QAF6:QAO6 QKB6:QKK6 QTX6:QUG6 RDT6:REC6 RNP6:RNY6 RXL6:RXU6 SHH6:SHQ6 SRD6:SRM6 TAZ6:TBI6 TKV6:TLE6 TUR6:TVA6 UEN6:UEW6 UOJ6:UOS6 UYF6:UYO6 VIB6:VIK6 VRX6:VSG6 WBT6:WCC6 WLP6:WLY6 WVL6:WVU6 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IY28 SU28 ACQ28 AMM28 AWI28 BGE28 BQA28 BZW28 CJS28 CTO28 DDK28 DNG28 DXC28 EGY28 EQU28 FAQ28 FKM28 FUI28 GEE28 GOA28 GXW28 HHS28 HRO28 IBK28 ILG28 IVC28 JEY28 JOU28 JYQ28 KIM28 KSI28 LCE28 LMA28 LVW28 MFS28 MPO28 MZK28 NJG28 NTC28 OCY28 OMU28 OWQ28 PGM28 PQI28 QAE28 QKA28 QTW28 RDS28 RNO28 RXK28 SHG28 SRC28 TAY28 TKU28 TUQ28 UEM28 UOI28 UYE28 VIA28 VRW28 WBS28 WLO28 WVK28 D29 IZ29 SV29 ACR29 AMN29 AWJ29 BGF29 BQB29 BZX29 CJT29 CTP29 DDL29 DNH29 DXD29 EGZ29 EQV29 FAR29 FKN29 FUJ29 GEF29 GOB29 GXX29 HHT29 HRP29 IBL29 ILH29 IVD29 JEZ29 JOV29 JYR29 KIN29 KSJ29 LCF29 LMB29 LVX29 MFT29 MPP29 MZL29 NJH29 NTD29 OCZ29 OMV29 OWR29 PGN29 PQJ29 QAF29 QKB29 QTX29 RDT29 RNP29 RXL29 SHH29 SRD29 TAZ29 TKV29 TUR29 UEN29 UOJ29 UYF29 VIB29 VRX29 WBT29 WLP29 WVL29 D30:E33 IZ30:JA33 SV30:SW33 ACR30:ACS33 AMN30:AMO33 AWJ30:AWK33 BGF30:BGG33 BQB30:BQC33 BZX30:BZY33 CJT30:CJU33 CTP30:CTQ33 DDL30:DDM33 DNH30:DNI33 DXD30:DXE33 EGZ30:EHA33 EQV30:EQW33 FAR30:FAS33 FKN30:FKO33 FUJ30:FUK33 GEF30:GEG33 GOB30:GOC33 GXX30:GXY33 HHT30:HHU33 HRP30:HRQ33 IBL30:IBM33 ILH30:ILI33 IVD30:IVE33 JEZ30:JFA33 JOV30:JOW33 JYR30:JYS33 KIN30:KIO33 KSJ30:KSK33 LCF30:LCG33 LMB30:LMC33 LVX30:LVY33 MFT30:MFU33 MPP30:MPQ33 MZL30:MZM33 NJH30:NJI33 NTD30:NTE33 OCZ30:ODA33 OMV30:OMW33 OWR30:OWS33 PGN30:PGO33 PQJ30:PQK33 QAF30:QAG33 QKB30:QKC33 QTX30:QTY33 RDT30:RDU33 RNP30:RNQ33 RXL30:RXM33 SHH30:SHI33 SRD30:SRE33 TAZ30:TBA33 TKV30:TKW33 TUR30:TUS33 UEN30:UEO33 UOJ30:UOK33 UYF30:UYG33 VIB30:VIC33 VRX30:VRY33 WBT30:WBU33 WLP30:WLQ33 WVL30:WVM33">
      <formula1>1E-33</formula1>
      <formula2>9.99999999999999E+33</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formula1>-9.99999999999999E+29</formula1>
      <formula2>9.99999999999999E+25</formula2>
    </dataValidation>
    <dataValidation type="decimal" operator="between" allowBlank="1" showInputMessage="1" showErrorMessage="1" sqref="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JF28:JH28 TB28:TD28 ACX28:ACZ28 AMT28:AMV28 AWP28:AWR28 BGL28:BGN28 BQH28:BQJ28 CAD28:CAF28 CJZ28:CKB28 CTV28:CTX28 DDR28:DDT28 DNN28:DNP28 DXJ28:DXL28 EHF28:EHH28 ERB28:ERD28 FAX28:FAZ28 FKT28:FKV28 FUP28:FUR28 GEL28:GEN28 GOH28:GOJ28 GYD28:GYF28 HHZ28:HIB28 HRV28:HRX28 IBR28:IBT28 ILN28:ILP28 IVJ28:IVL28 JFF28:JFH28 JPB28:JPD28 JYX28:JYZ28 KIT28:KIV28 KSP28:KSR28 LCL28:LCN28 LMH28:LMJ28 LWD28:LWF28 MFZ28:MGB28 MPV28:MPX28 MZR28:MZT28 NJN28:NJP28 NTJ28:NTL28 ODF28:ODH28 ONB28:OND28 OWX28:OWZ28 PGT28:PGV28 PQP28:PQR28 QAL28:QAN28 QKH28:QKJ28 QUD28:QUF28 RDZ28:REB28 RNV28:RNX28 RXR28:RXT28 SHN28:SHP28 SRJ28:SRL28 TBF28:TBH28 TLB28:TLD28 TUX28:TUZ28 UET28:UEV28 UOP28:UOR28 UYL28:UYN28 VIH28:VIJ28 VSD28:VSF28 WBZ28:WCB28 WLV28:WLX28 WVR28:WVT28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9:M33 ACY29:ADA33 BGM29:BGO33 CKA29:CKC33 DNO29:DNQ33 ERC29:ERE33 FUQ29:FUS33 GYE29:GYG33 IBS29:IBU33 JFG29:JFI33 KIU29:KIW33 LMI29:LMK33 MPW29:MPY33 NTK29:NTM33 OWY29:OXA33 QAM29:QAO33 REA29:REC33 SHO29:SHQ33 TLC29:TLE33 UOQ29:UOS33 VSE29:VSG33 WVS29:WVU33 IZ17:JI18 BGF17:BGO18 DDL17:DDU18 FAR17:FBA18 GXX17:GYG18 IVD17:IVM18 KSJ17:KSS18 MPP17:MPY18 OMV17:ONE18 QKB17:QKK18 SHH17:SHQ18 UEN17:UEW18 WBT17:WCC18 JG29:JI33 AMU29:AMW33 BQI29:BQK33 CTW29:CTY33 DXK29:DXM33 FAY29:FBA33 GEM29:GEO33 HIA29:HIC33 ILO29:ILQ33 JPC29:JPE33 KSQ29:KSS33 LWE29:LWG33 MZS29:MZU33 ODG29:ODI33 PGU29:PGW33 QKI29:QKK33 RNW29:RNY33 SRK29:SRM33 TUY29:TVA33 UYM29:UYO33 WCA29:WCC33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SV17:TE18 BQB17:BQK18 DNH17:DNQ18 FKN17:FKW18 HHT17:HIC18 JEZ17:JFI18 LCF17:LCO18 MZL17:MZU18 OWR17:OXA18 QTX17:QUG18 SRD17:SRM18 UOJ17:UOS18 WLP17:WLY18 TC29:TE33 AWQ29:AWS33 CAE29:CAG33 DDS29:DDU33 EHG29:EHI33 FKU29:FKW33 GOI29:GOK33 HRW29:HRY33 IVK29:IVM33 JYY29:JZA33 LCM29:LCO33 MGA29:MGC33 NJO29:NJQ33 ONC29:ONE33 PQQ29:PQS33 QUE29:QUG33 RXS29:RXU33 TBG29:TBI33 UEU29:UEW33 VII29:VIK33 WLW29:WLY33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B22:B28 D22:D28 F22:F27 H22:H27 J22:J27 L22:M28">
      <formula1>-9.99999999999999E+22</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ageMargins left="0.7" right="0.7" top="0.75" bottom="0.75" header="0.3" footer="0.3"/>
  <pageSetup paperSize="9" scale="76"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arrUserId title="区域1_2" rangeCreator="" othersAccessPermission="edit"/>
    <arrUserId title="区域1_3" rangeCreator="" othersAccessPermission="edit"/>
    <arrUserId title="区域1_4" rangeCreator="" othersAccessPermission="edit"/>
    <arrUserId title="区域1_5" rangeCreator="" othersAccessPermission="edit"/>
    <arrUserId title="区域1_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XiaXia</cp:lastModifiedBy>
  <dcterms:created xsi:type="dcterms:W3CDTF">2015-06-05T18:19:00Z</dcterms:created>
  <dcterms:modified xsi:type="dcterms:W3CDTF">2025-12-16T11:20:59Z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18F7EB5587B74EB48E761A2F1D6039A0_13</vt:lpwstr>
  </property>
  <property fmtid="{D5CDD505-2E9C-101B-9397-08002B2CF9AE}" pid="3" name="KSOProductBuildVer">
    <vt:lpwstr>2052-12.1.0.24034</vt:lpwstr>
  </property>
  <property fmtid="{D5CDD505-2E9C-101B-9397-08002B2CF9AE}" pid="4" name="CalculationRule">
    <vt:i4>0</vt:i4>
  </property>
</Properties>
</file>